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 Packages\Building Services Products and Supplies\"/>
    </mc:Choice>
  </mc:AlternateContent>
  <xr:revisionPtr revIDLastSave="0" documentId="8_{C62AF853-78BC-48D1-9E23-64A9C9C23BB0}" xr6:coauthVersionLast="36" xr6:coauthVersionMax="36" xr10:uidLastSave="{00000000-0000-0000-0000-000000000000}"/>
  <bookViews>
    <workbookView xWindow="0" yWindow="0" windowWidth="19200" windowHeight="10785" xr2:uid="{76F6F35B-E573-404F-9B9A-3F32A18E49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" i="1" l="1"/>
  <c r="AQ2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P4" i="1"/>
  <c r="AP3" i="1"/>
  <c r="AP2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Q4" i="1"/>
  <c r="AQ56" i="1" l="1"/>
</calcChain>
</file>

<file path=xl/sharedStrings.xml><?xml version="1.0" encoding="utf-8"?>
<sst xmlns="http://schemas.openxmlformats.org/spreadsheetml/2006/main" count="194" uniqueCount="99">
  <si>
    <t>Account Number</t>
  </si>
  <si>
    <t>Item Description</t>
  </si>
  <si>
    <t>Unit of Measure</t>
  </si>
  <si>
    <t>Unit Price</t>
  </si>
  <si>
    <t>6400-340</t>
  </si>
  <si>
    <t>Box</t>
  </si>
  <si>
    <t>Each</t>
  </si>
  <si>
    <t>Case</t>
  </si>
  <si>
    <t>Powdered Laundry Detergent - 45 lbs.</t>
  </si>
  <si>
    <t>Bowl Mops</t>
  </si>
  <si>
    <t>Can Liners 33x40 Clear - 250 per case</t>
  </si>
  <si>
    <t>Can Liners 24x32 - 12-16 gallon - 1000 per case</t>
  </si>
  <si>
    <t>Toilet Seat Covers - 5000 per case</t>
  </si>
  <si>
    <t>Can Liners 33x44 Black - 100 per case</t>
  </si>
  <si>
    <t>Toilet Paper - 12 rolls per case</t>
  </si>
  <si>
    <t>AA Batteries - 24 per box</t>
  </si>
  <si>
    <t>AAA Batteries - 24 per box</t>
  </si>
  <si>
    <t>C Batteries - 12 per box</t>
  </si>
  <si>
    <t>D Batteries - 12 per box</t>
  </si>
  <si>
    <t>1" Black Strip Floor Pad - 20" - 5 per case</t>
  </si>
  <si>
    <t>1" Hog Hair or Porko Plus Pad - 5 per case</t>
  </si>
  <si>
    <t>1" Pro Link Beige Thermal Pad - 5 per case</t>
  </si>
  <si>
    <t>14x28 Red Floor Pad - 10 per case</t>
  </si>
  <si>
    <t>TOTALS</t>
  </si>
  <si>
    <t>8/17/2021  Order</t>
  </si>
  <si>
    <t>8/25/2021    Order</t>
  </si>
  <si>
    <t>8/10/2021   Order</t>
  </si>
  <si>
    <t>7/25/2021   Order</t>
  </si>
  <si>
    <t>7/17/2021   Order</t>
  </si>
  <si>
    <t>9/21/2021   Order</t>
  </si>
  <si>
    <t>10/12/2021   Order</t>
  </si>
  <si>
    <t>10/18/2021   Order</t>
  </si>
  <si>
    <t>10/30/2021  Order</t>
  </si>
  <si>
    <t>12/29/2021  Order</t>
  </si>
  <si>
    <t>2/19/2022  Order</t>
  </si>
  <si>
    <t>3/21/2022  Order</t>
  </si>
  <si>
    <t>TOTAL    SPEND</t>
  </si>
  <si>
    <t>TOTAL QUANTITIES</t>
  </si>
  <si>
    <t>Item   Number</t>
  </si>
  <si>
    <t>Purell Sanitizer - 2-1.2 liter bottles per case</t>
  </si>
  <si>
    <t>Purell 12 oz. bottles - 12 per case</t>
  </si>
  <si>
    <t>Purtabs - 1200 tablets per bottle</t>
  </si>
  <si>
    <t>Bottle</t>
  </si>
  <si>
    <t>Shoe Coverss - 500 per case</t>
  </si>
  <si>
    <t>14x28 Turf Floor Pad - 4 per case</t>
  </si>
  <si>
    <t>Nitrile Gloves - 1000 per case</t>
  </si>
  <si>
    <t>8/28/2021  Order</t>
  </si>
  <si>
    <t>9/8/2021  Order</t>
  </si>
  <si>
    <t>11/1/2021  Order</t>
  </si>
  <si>
    <t>12/20/2021  Order</t>
  </si>
  <si>
    <t>Disinfecting Wipes - 6 containers per case</t>
  </si>
  <si>
    <t>Odor Out Carpet Room Deodorizer - 12 cans per case</t>
  </si>
  <si>
    <t>IPC EAGLE Cleaning Pads - 6 per box</t>
  </si>
  <si>
    <t>Split Restorative Cleaner - 4-1 gallon containers per case</t>
  </si>
  <si>
    <t>Excell Floor Finish - 5 gallon pail</t>
  </si>
  <si>
    <t>Pail</t>
  </si>
  <si>
    <t>MPC Flashback Spray Buffer - 4-1 gallon containers per case</t>
  </si>
  <si>
    <t>10/31/2021  Order</t>
  </si>
  <si>
    <t>8/18/2021  Order</t>
  </si>
  <si>
    <t>10/4/2021  Order</t>
  </si>
  <si>
    <t>10/20/2021  Order</t>
  </si>
  <si>
    <t>11/3/2021  Order</t>
  </si>
  <si>
    <t>1/9/2022  Order</t>
  </si>
  <si>
    <t>3/13/2022  Order</t>
  </si>
  <si>
    <t>10/9/2021  Order</t>
  </si>
  <si>
    <t>Dust Rags - 10 lbs. per box</t>
  </si>
  <si>
    <t>Napkin Disposal Bags - 1000 per case</t>
  </si>
  <si>
    <t>BETCO Extreme Stripper - 1 gallon container</t>
  </si>
  <si>
    <t>G-Force Stripper - 1-5 gallon container</t>
  </si>
  <si>
    <t>SURFACT 1281 - 4-1 gallon containers per case</t>
  </si>
  <si>
    <t>Glance Glass Cleaner - 2-1.5 liter bottles per case</t>
  </si>
  <si>
    <t>Hyscent Cartridges - 6 per case</t>
  </si>
  <si>
    <t>Emerel Crème Cleanser - 12 quarts per case</t>
  </si>
  <si>
    <t>Spartan Floor Sealer - 4-1 gallon bottles per case</t>
  </si>
  <si>
    <t>Quart size spray bottles</t>
  </si>
  <si>
    <t>Trigger sprayer for quart size spray bottles</t>
  </si>
  <si>
    <t>10/27/2021  Order</t>
  </si>
  <si>
    <t>White Super Polish Pad - 5 per case</t>
  </si>
  <si>
    <t>FoamyIQ Cranberry Ice Hand Soap - 4 per case</t>
  </si>
  <si>
    <t>8/24/2021  Order</t>
  </si>
  <si>
    <t>Scale be Gone or Spar Clean Delimer - 4 gallons per case</t>
  </si>
  <si>
    <t>Hand Towels - 6 rolls per case</t>
  </si>
  <si>
    <t>9/19/2021  Order</t>
  </si>
  <si>
    <t>12/5/2021  Order</t>
  </si>
  <si>
    <t>Air Neutralizer - 12-7 oz. cans per case</t>
  </si>
  <si>
    <t>Stride Neutral Cleaner - 4-1 gallon containers per case</t>
  </si>
  <si>
    <t>2/1/2022  Order</t>
  </si>
  <si>
    <t>1/24/2022  Order</t>
  </si>
  <si>
    <t>Professional Stainless Steel Cleaner - 12 cans per case</t>
  </si>
  <si>
    <t>Can Liners 52x75 - 50 per case</t>
  </si>
  <si>
    <t>Purell Redifoam Hand Soap - 4 per case</t>
  </si>
  <si>
    <t>Can Liners 43x47 COEx 3-ply bags - 55 gallon - 17 micron</t>
  </si>
  <si>
    <t>Kleen Guard G-40 Gloves - 12 large gloves per case</t>
  </si>
  <si>
    <t>4/19/2022 Order</t>
  </si>
  <si>
    <t>4/30/2022 Order</t>
  </si>
  <si>
    <t>5/03/2022 Order</t>
  </si>
  <si>
    <t>11/15/2021  Order</t>
  </si>
  <si>
    <t>1/5/2022  Order</t>
  </si>
  <si>
    <t>3/16/2022 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</si>
</sst>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0" fontId="0" fillId="2" borderId="9" xfId="0" applyFill="1" applyBorder="1"/>
    <xf numFmtId="0" fontId="0" fillId="2" borderId="10" xfId="0" applyFill="1" applyBorder="1"/>
    <xf numFmtId="0" fontId="0" fillId="0" borderId="11" xfId="0" applyBorder="1" applyAlignment="1">
      <alignment horizontal="center"/>
    </xf>
    <xf numFmtId="0" fontId="0" fillId="0" borderId="12" xfId="0" applyBorder="1"/>
    <xf numFmtId="164" fontId="0" fillId="0" borderId="13" xfId="0" applyNumberFormat="1" applyBorder="1"/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46811-1196-4D6D-B5CD-D4759A42DE61}">
  <dimension ref="A1:AV56"/>
  <sheetViews>
    <sheetView tabSelected="1" topLeftCell="AF1" zoomScaleNormal="100" workbookViewId="0">
      <selection activeCell="AO3" sqref="AO3"/>
    </sheetView>
  </sheetViews>
  <sheetFormatPr defaultRowHeight="15" x14ac:dyDescent="0.25"/>
  <cols>
    <col min="1" max="2" width="12.7109375" customWidth="1"/>
    <col min="3" max="3" width="55.7109375" customWidth="1"/>
    <col min="4" max="47" width="12.7109375" customWidth="1"/>
  </cols>
  <sheetData>
    <row r="1" spans="1:48" ht="30.75" thickBot="1" x14ac:dyDescent="0.3">
      <c r="A1" s="10" t="s">
        <v>38</v>
      </c>
      <c r="B1" s="11" t="s">
        <v>0</v>
      </c>
      <c r="C1" s="23" t="s">
        <v>1</v>
      </c>
      <c r="D1" s="11" t="s">
        <v>2</v>
      </c>
      <c r="E1" s="23" t="s">
        <v>3</v>
      </c>
      <c r="F1" s="11" t="s">
        <v>28</v>
      </c>
      <c r="G1" s="12" t="s">
        <v>27</v>
      </c>
      <c r="H1" s="11" t="s">
        <v>26</v>
      </c>
      <c r="I1" s="12" t="s">
        <v>24</v>
      </c>
      <c r="J1" s="11" t="s">
        <v>58</v>
      </c>
      <c r="K1" s="11" t="s">
        <v>79</v>
      </c>
      <c r="L1" s="11" t="s">
        <v>25</v>
      </c>
      <c r="M1" s="12" t="s">
        <v>46</v>
      </c>
      <c r="N1" s="11" t="s">
        <v>47</v>
      </c>
      <c r="O1" s="11" t="s">
        <v>82</v>
      </c>
      <c r="P1" s="11" t="s">
        <v>29</v>
      </c>
      <c r="Q1" s="12" t="s">
        <v>59</v>
      </c>
      <c r="R1" s="11" t="s">
        <v>64</v>
      </c>
      <c r="S1" s="11" t="s">
        <v>30</v>
      </c>
      <c r="T1" s="12" t="s">
        <v>31</v>
      </c>
      <c r="U1" s="11" t="s">
        <v>60</v>
      </c>
      <c r="V1" s="11" t="s">
        <v>76</v>
      </c>
      <c r="W1" s="11" t="s">
        <v>32</v>
      </c>
      <c r="X1" s="12" t="s">
        <v>57</v>
      </c>
      <c r="Y1" s="11" t="s">
        <v>48</v>
      </c>
      <c r="Z1" s="12" t="s">
        <v>61</v>
      </c>
      <c r="AA1" s="11" t="s">
        <v>96</v>
      </c>
      <c r="AB1" s="11" t="s">
        <v>83</v>
      </c>
      <c r="AC1" s="11" t="s">
        <v>49</v>
      </c>
      <c r="AD1" s="12" t="s">
        <v>33</v>
      </c>
      <c r="AE1" s="11" t="s">
        <v>97</v>
      </c>
      <c r="AF1" s="11" t="s">
        <v>62</v>
      </c>
      <c r="AG1" s="12" t="s">
        <v>87</v>
      </c>
      <c r="AH1" s="11" t="s">
        <v>86</v>
      </c>
      <c r="AI1" s="11" t="s">
        <v>34</v>
      </c>
      <c r="AJ1" s="12" t="s">
        <v>63</v>
      </c>
      <c r="AK1" s="11" t="s">
        <v>98</v>
      </c>
      <c r="AL1" s="11" t="s">
        <v>35</v>
      </c>
      <c r="AM1" s="12" t="s">
        <v>93</v>
      </c>
      <c r="AN1" s="11" t="s">
        <v>94</v>
      </c>
      <c r="AO1" s="12" t="s">
        <v>95</v>
      </c>
      <c r="AP1" s="11" t="s">
        <v>37</v>
      </c>
      <c r="AQ1" s="13" t="s">
        <v>36</v>
      </c>
      <c r="AR1" s="2"/>
      <c r="AS1" s="2"/>
      <c r="AT1" s="2"/>
      <c r="AU1" s="2"/>
    </row>
    <row r="2" spans="1:48" x14ac:dyDescent="0.25">
      <c r="A2" s="14">
        <v>1</v>
      </c>
      <c r="B2" s="7" t="s">
        <v>4</v>
      </c>
      <c r="C2" s="8" t="s">
        <v>90</v>
      </c>
      <c r="D2" s="7" t="s">
        <v>7</v>
      </c>
      <c r="E2" s="9">
        <v>129.65</v>
      </c>
      <c r="F2" s="26">
        <v>4</v>
      </c>
      <c r="G2" s="7"/>
      <c r="H2" s="7"/>
      <c r="I2" s="7"/>
      <c r="J2" s="26">
        <v>7</v>
      </c>
      <c r="K2" s="7"/>
      <c r="L2" s="7"/>
      <c r="M2" s="7"/>
      <c r="N2" s="7"/>
      <c r="O2" s="7"/>
      <c r="P2" s="7"/>
      <c r="Q2" s="26">
        <v>7</v>
      </c>
      <c r="R2" s="7"/>
      <c r="S2" s="7"/>
      <c r="T2" s="7"/>
      <c r="U2" s="26">
        <v>7</v>
      </c>
      <c r="V2" s="7"/>
      <c r="W2" s="7"/>
      <c r="X2" s="7"/>
      <c r="Y2" s="7"/>
      <c r="Z2" s="26">
        <v>7</v>
      </c>
      <c r="AA2" s="28"/>
      <c r="AB2" s="7"/>
      <c r="AC2" s="7"/>
      <c r="AD2" s="7"/>
      <c r="AE2" s="7"/>
      <c r="AF2" s="26">
        <v>7</v>
      </c>
      <c r="AG2" s="7"/>
      <c r="AH2" s="7"/>
      <c r="AI2" s="26">
        <v>3</v>
      </c>
      <c r="AJ2" s="26">
        <v>7</v>
      </c>
      <c r="AK2" s="28"/>
      <c r="AL2" s="7"/>
      <c r="AM2" s="7"/>
      <c r="AN2" s="26">
        <v>7</v>
      </c>
      <c r="AO2" s="7"/>
      <c r="AP2" s="7">
        <f>SUM(F2:AO2)</f>
        <v>56</v>
      </c>
      <c r="AQ2" s="15">
        <f>SUM(F2:AO2)*E2</f>
        <v>7260.4000000000005</v>
      </c>
      <c r="AR2" s="1"/>
      <c r="AS2" s="1"/>
      <c r="AT2" s="1"/>
      <c r="AU2" s="1"/>
      <c r="AV2" s="1"/>
    </row>
    <row r="3" spans="1:48" x14ac:dyDescent="0.25">
      <c r="A3" s="16">
        <v>2</v>
      </c>
      <c r="B3" s="3" t="s">
        <v>4</v>
      </c>
      <c r="C3" s="4" t="s">
        <v>81</v>
      </c>
      <c r="D3" s="3" t="s">
        <v>7</v>
      </c>
      <c r="E3" s="5">
        <v>60.14</v>
      </c>
      <c r="F3" s="25">
        <v>16</v>
      </c>
      <c r="G3" s="25">
        <v>16</v>
      </c>
      <c r="H3" s="3"/>
      <c r="I3" s="3"/>
      <c r="J3" s="3"/>
      <c r="K3" s="3"/>
      <c r="L3" s="25">
        <v>16</v>
      </c>
      <c r="M3" s="3"/>
      <c r="N3" s="3"/>
      <c r="O3" s="25">
        <v>16</v>
      </c>
      <c r="P3" s="3"/>
      <c r="Q3" s="3"/>
      <c r="R3" s="3"/>
      <c r="S3" s="3"/>
      <c r="T3" s="25">
        <v>16</v>
      </c>
      <c r="U3" s="3"/>
      <c r="V3" s="3"/>
      <c r="W3" s="25">
        <v>16</v>
      </c>
      <c r="X3" s="3"/>
      <c r="Y3" s="3"/>
      <c r="Z3" s="3"/>
      <c r="AA3" s="3"/>
      <c r="AB3" s="25">
        <v>16</v>
      </c>
      <c r="AC3" s="3"/>
      <c r="AD3" s="25">
        <v>16</v>
      </c>
      <c r="AE3" s="27"/>
      <c r="AF3" s="3"/>
      <c r="AG3" s="25">
        <v>15</v>
      </c>
      <c r="AH3" s="3"/>
      <c r="AI3" s="25">
        <v>16</v>
      </c>
      <c r="AJ3" s="3"/>
      <c r="AK3" s="3"/>
      <c r="AL3" s="3"/>
      <c r="AM3" s="25">
        <v>16</v>
      </c>
      <c r="AN3" s="3"/>
      <c r="AO3" s="25">
        <v>16</v>
      </c>
      <c r="AP3" s="3">
        <f>SUM(F3:AO3)</f>
        <v>191</v>
      </c>
      <c r="AQ3" s="17">
        <f>SUM(F3:AO3)*E3</f>
        <v>11486.74</v>
      </c>
      <c r="AR3" s="1"/>
      <c r="AS3" s="1"/>
      <c r="AT3" s="1"/>
      <c r="AU3" s="1"/>
      <c r="AV3" s="1"/>
    </row>
    <row r="4" spans="1:48" x14ac:dyDescent="0.25">
      <c r="A4" s="16">
        <v>3</v>
      </c>
      <c r="B4" s="3" t="s">
        <v>4</v>
      </c>
      <c r="C4" s="4" t="s">
        <v>8</v>
      </c>
      <c r="D4" s="3" t="s">
        <v>5</v>
      </c>
      <c r="E4" s="5">
        <v>18.989999999999998</v>
      </c>
      <c r="F4" s="3"/>
      <c r="G4" s="25">
        <v>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5">
        <v>4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>
        <f>SUM(F4:AO4)</f>
        <v>6</v>
      </c>
      <c r="AQ4" s="17">
        <f>SUM(F4:AO4)*E4</f>
        <v>113.94</v>
      </c>
      <c r="AR4" s="1"/>
      <c r="AS4" s="1"/>
      <c r="AT4" s="1"/>
      <c r="AU4" s="1"/>
      <c r="AV4" s="1"/>
    </row>
    <row r="5" spans="1:48" x14ac:dyDescent="0.25">
      <c r="A5" s="16">
        <v>4</v>
      </c>
      <c r="B5" s="3" t="s">
        <v>4</v>
      </c>
      <c r="C5" s="4" t="s">
        <v>9</v>
      </c>
      <c r="D5" s="3" t="s">
        <v>6</v>
      </c>
      <c r="E5" s="5">
        <v>0.88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5">
        <v>50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>
        <f>SUM(F5:AO5)</f>
        <v>50</v>
      </c>
      <c r="AQ5" s="17">
        <f>SUM(F5:AO5)*E5</f>
        <v>44</v>
      </c>
      <c r="AR5" s="1"/>
      <c r="AS5" s="1"/>
      <c r="AT5" s="1"/>
      <c r="AU5" s="1"/>
      <c r="AV5" s="1"/>
    </row>
    <row r="6" spans="1:48" x14ac:dyDescent="0.25">
      <c r="A6" s="16">
        <v>5</v>
      </c>
      <c r="B6" s="3" t="s">
        <v>4</v>
      </c>
      <c r="C6" s="4" t="s">
        <v>89</v>
      </c>
      <c r="D6" s="3" t="s">
        <v>7</v>
      </c>
      <c r="E6" s="5">
        <v>33.44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5">
        <v>5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>
        <f>SUM(F6:AO6)</f>
        <v>5</v>
      </c>
      <c r="AQ6" s="17">
        <f>SUM(F6:AO6)*E6</f>
        <v>167.2</v>
      </c>
      <c r="AR6" s="1"/>
      <c r="AS6" s="1"/>
      <c r="AT6" s="1"/>
      <c r="AU6" s="1"/>
      <c r="AV6" s="1"/>
    </row>
    <row r="7" spans="1:48" x14ac:dyDescent="0.25">
      <c r="A7" s="16">
        <v>6</v>
      </c>
      <c r="B7" s="3" t="s">
        <v>4</v>
      </c>
      <c r="C7" s="4" t="s">
        <v>10</v>
      </c>
      <c r="D7" s="3" t="s">
        <v>7</v>
      </c>
      <c r="E7" s="5">
        <v>15.99</v>
      </c>
      <c r="F7" s="3"/>
      <c r="G7" s="25">
        <v>30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>
        <f>SUM(F7:AO7)</f>
        <v>30</v>
      </c>
      <c r="AQ7" s="17">
        <f>SUM(F7:AO7)*E7</f>
        <v>479.7</v>
      </c>
      <c r="AR7" s="1"/>
      <c r="AS7" s="1"/>
      <c r="AT7" s="1"/>
      <c r="AU7" s="1"/>
      <c r="AV7" s="1"/>
    </row>
    <row r="8" spans="1:48" x14ac:dyDescent="0.25">
      <c r="A8" s="16">
        <v>7</v>
      </c>
      <c r="B8" s="3" t="s">
        <v>4</v>
      </c>
      <c r="C8" s="4" t="s">
        <v>13</v>
      </c>
      <c r="D8" s="3" t="s">
        <v>7</v>
      </c>
      <c r="E8" s="5">
        <v>16.55</v>
      </c>
      <c r="F8" s="3"/>
      <c r="G8" s="3"/>
      <c r="H8" s="25">
        <v>20</v>
      </c>
      <c r="I8" s="3"/>
      <c r="J8" s="3"/>
      <c r="K8" s="3"/>
      <c r="L8" s="25">
        <v>10</v>
      </c>
      <c r="M8" s="3"/>
      <c r="N8" s="3"/>
      <c r="O8" s="3"/>
      <c r="P8" s="25">
        <v>30</v>
      </c>
      <c r="Q8" s="3"/>
      <c r="R8" s="3"/>
      <c r="S8" s="25">
        <v>30</v>
      </c>
      <c r="T8" s="3"/>
      <c r="U8" s="3"/>
      <c r="V8" s="3"/>
      <c r="W8" s="3"/>
      <c r="X8" s="3"/>
      <c r="Y8" s="3"/>
      <c r="Z8" s="3"/>
      <c r="AA8" s="3"/>
      <c r="AB8" s="3"/>
      <c r="AC8" s="3"/>
      <c r="AD8" s="25">
        <v>20</v>
      </c>
      <c r="AE8" s="27"/>
      <c r="AF8" s="3"/>
      <c r="AG8" s="3"/>
      <c r="AH8" s="3"/>
      <c r="AI8" s="3"/>
      <c r="AJ8" s="3"/>
      <c r="AK8" s="3"/>
      <c r="AL8" s="25">
        <v>50</v>
      </c>
      <c r="AM8" s="3"/>
      <c r="AN8" s="3"/>
      <c r="AO8" s="3"/>
      <c r="AP8" s="3">
        <f>SUM(F8:AO8)</f>
        <v>160</v>
      </c>
      <c r="AQ8" s="17">
        <f>SUM(F8:AO8)*E8</f>
        <v>2648</v>
      </c>
      <c r="AR8" s="1"/>
      <c r="AS8" s="1"/>
      <c r="AT8" s="1"/>
      <c r="AU8" s="1"/>
      <c r="AV8" s="1"/>
    </row>
    <row r="9" spans="1:48" x14ac:dyDescent="0.25">
      <c r="A9" s="16">
        <v>8</v>
      </c>
      <c r="B9" s="3" t="s">
        <v>4</v>
      </c>
      <c r="C9" s="4" t="s">
        <v>91</v>
      </c>
      <c r="D9" s="3" t="s">
        <v>7</v>
      </c>
      <c r="E9" s="5">
        <v>25.64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5">
        <v>5</v>
      </c>
      <c r="AB9" s="3"/>
      <c r="AC9" s="3"/>
      <c r="AD9" s="3"/>
      <c r="AE9" s="25">
        <v>20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>
        <f>SUM(F9:AO9)</f>
        <v>25</v>
      </c>
      <c r="AQ9" s="17">
        <f>SUM(F9:AO9)*E9</f>
        <v>641</v>
      </c>
      <c r="AR9" s="1"/>
      <c r="AS9" s="1"/>
      <c r="AT9" s="1"/>
      <c r="AU9" s="1"/>
      <c r="AV9" s="1"/>
    </row>
    <row r="10" spans="1:48" x14ac:dyDescent="0.25">
      <c r="A10" s="16">
        <v>9</v>
      </c>
      <c r="B10" s="3" t="s">
        <v>4</v>
      </c>
      <c r="C10" s="4" t="s">
        <v>11</v>
      </c>
      <c r="D10" s="3" t="s">
        <v>7</v>
      </c>
      <c r="E10" s="5">
        <v>19.79</v>
      </c>
      <c r="F10" s="3"/>
      <c r="G10" s="25">
        <v>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>
        <f>SUM(F10:AO10)</f>
        <v>1</v>
      </c>
      <c r="AQ10" s="17">
        <f>SUM(F10:AO10)*E10</f>
        <v>19.79</v>
      </c>
      <c r="AR10" s="1"/>
      <c r="AS10" s="1"/>
      <c r="AT10" s="1"/>
      <c r="AU10" s="1"/>
      <c r="AV10" s="1"/>
    </row>
    <row r="11" spans="1:48" x14ac:dyDescent="0.25">
      <c r="A11" s="16">
        <v>10</v>
      </c>
      <c r="B11" s="7" t="s">
        <v>4</v>
      </c>
      <c r="C11" s="4" t="s">
        <v>65</v>
      </c>
      <c r="D11" s="3" t="s">
        <v>5</v>
      </c>
      <c r="E11" s="5">
        <v>26.68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f>SUM(F11:AO11)</f>
        <v>0</v>
      </c>
      <c r="AQ11" s="17">
        <f>SUM(F11:AO11)*E11</f>
        <v>0</v>
      </c>
      <c r="AR11" s="1"/>
      <c r="AS11" s="1"/>
      <c r="AT11" s="1"/>
      <c r="AU11" s="1"/>
      <c r="AV11" s="1"/>
    </row>
    <row r="12" spans="1:48" x14ac:dyDescent="0.25">
      <c r="A12" s="16">
        <v>11</v>
      </c>
      <c r="B12" s="7" t="s">
        <v>4</v>
      </c>
      <c r="C12" s="4" t="s">
        <v>66</v>
      </c>
      <c r="D12" s="3" t="s">
        <v>7</v>
      </c>
      <c r="E12" s="5">
        <v>18.940000000000001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25">
        <v>6</v>
      </c>
      <c r="AJ12" s="3"/>
      <c r="AK12" s="3"/>
      <c r="AL12" s="3"/>
      <c r="AM12" s="3"/>
      <c r="AN12" s="3"/>
      <c r="AO12" s="3"/>
      <c r="AP12" s="3">
        <f>SUM(F12:AO12)</f>
        <v>6</v>
      </c>
      <c r="AQ12" s="17">
        <f>SUM(F12:AO12)*E12</f>
        <v>113.64000000000001</v>
      </c>
      <c r="AR12" s="1"/>
      <c r="AS12" s="1"/>
      <c r="AT12" s="1"/>
      <c r="AU12" s="1"/>
      <c r="AV12" s="1"/>
    </row>
    <row r="13" spans="1:48" x14ac:dyDescent="0.25">
      <c r="A13" s="16">
        <v>12</v>
      </c>
      <c r="B13" s="3" t="s">
        <v>4</v>
      </c>
      <c r="C13" s="4" t="s">
        <v>12</v>
      </c>
      <c r="D13" s="3" t="s">
        <v>7</v>
      </c>
      <c r="E13" s="5">
        <v>28.8</v>
      </c>
      <c r="F13" s="25">
        <v>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25">
        <v>5</v>
      </c>
      <c r="AJ13" s="3"/>
      <c r="AK13" s="3"/>
      <c r="AL13" s="3"/>
      <c r="AM13" s="3"/>
      <c r="AN13" s="3"/>
      <c r="AO13" s="3"/>
      <c r="AP13" s="3">
        <f>SUM(F13:AO13)</f>
        <v>12</v>
      </c>
      <c r="AQ13" s="17">
        <f>SUM(F13:AO13)*E13</f>
        <v>345.6</v>
      </c>
      <c r="AR13" s="1"/>
      <c r="AS13" s="1"/>
      <c r="AT13" s="1"/>
      <c r="AU13" s="1"/>
      <c r="AV13" s="1"/>
    </row>
    <row r="14" spans="1:48" x14ac:dyDescent="0.25">
      <c r="A14" s="16">
        <v>13</v>
      </c>
      <c r="B14" s="3" t="s">
        <v>4</v>
      </c>
      <c r="C14" s="4" t="s">
        <v>45</v>
      </c>
      <c r="D14" s="3" t="s">
        <v>7</v>
      </c>
      <c r="E14" s="5">
        <v>125</v>
      </c>
      <c r="F14" s="3"/>
      <c r="G14" s="3"/>
      <c r="H14" s="3"/>
      <c r="I14" s="3"/>
      <c r="J14" s="3"/>
      <c r="K14" s="3"/>
      <c r="L14" s="3"/>
      <c r="M14" s="25">
        <v>2</v>
      </c>
      <c r="N14" s="25">
        <v>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25">
        <v>8</v>
      </c>
      <c r="Z14" s="3"/>
      <c r="AA14" s="3"/>
      <c r="AB14" s="3"/>
      <c r="AC14" s="29">
        <v>6</v>
      </c>
      <c r="AD14" s="3"/>
      <c r="AE14" s="3"/>
      <c r="AF14" s="3"/>
      <c r="AG14" s="3"/>
      <c r="AH14" s="3"/>
      <c r="AI14" s="25">
        <v>6</v>
      </c>
      <c r="AJ14" s="3"/>
      <c r="AK14" s="3"/>
      <c r="AL14" s="3"/>
      <c r="AM14" s="3"/>
      <c r="AN14" s="3"/>
      <c r="AO14" s="3"/>
      <c r="AP14" s="3">
        <f>SUM(F14:AO14)</f>
        <v>29</v>
      </c>
      <c r="AQ14" s="17">
        <f>SUM(F14:AO14)*E14</f>
        <v>3625</v>
      </c>
      <c r="AR14" s="1"/>
      <c r="AS14" s="1"/>
      <c r="AT14" s="1"/>
      <c r="AU14" s="1"/>
      <c r="AV14" s="1"/>
    </row>
    <row r="15" spans="1:48" x14ac:dyDescent="0.25">
      <c r="A15" s="16">
        <v>14</v>
      </c>
      <c r="B15" s="3" t="s">
        <v>4</v>
      </c>
      <c r="C15" s="4" t="s">
        <v>39</v>
      </c>
      <c r="D15" s="3" t="s">
        <v>7</v>
      </c>
      <c r="E15" s="5">
        <v>58.8</v>
      </c>
      <c r="F15" s="25">
        <v>10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25">
        <v>4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25">
        <v>3</v>
      </c>
      <c r="AH15" s="3"/>
      <c r="AI15" s="3"/>
      <c r="AJ15" s="3"/>
      <c r="AK15" s="3"/>
      <c r="AL15" s="3"/>
      <c r="AM15" s="3"/>
      <c r="AN15" s="3"/>
      <c r="AO15" s="3"/>
      <c r="AP15" s="3">
        <f>SUM(F15:AO15)</f>
        <v>17</v>
      </c>
      <c r="AQ15" s="17">
        <f>SUM(F15:AO15)*E15</f>
        <v>999.59999999999991</v>
      </c>
      <c r="AR15" s="1"/>
      <c r="AS15" s="1"/>
      <c r="AT15" s="1"/>
      <c r="AU15" s="1"/>
      <c r="AV15" s="1"/>
    </row>
    <row r="16" spans="1:48" x14ac:dyDescent="0.25">
      <c r="A16" s="16">
        <v>15</v>
      </c>
      <c r="B16" s="3" t="s">
        <v>4</v>
      </c>
      <c r="C16" s="4" t="s">
        <v>40</v>
      </c>
      <c r="D16" s="3" t="s">
        <v>7</v>
      </c>
      <c r="E16" s="5">
        <v>53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25">
        <v>3</v>
      </c>
      <c r="AH16" s="3"/>
      <c r="AI16" s="3"/>
      <c r="AJ16" s="3"/>
      <c r="AK16" s="3"/>
      <c r="AL16" s="3"/>
      <c r="AM16" s="3"/>
      <c r="AN16" s="3"/>
      <c r="AO16" s="3"/>
      <c r="AP16" s="3">
        <f>SUM(F16:AO16)</f>
        <v>3</v>
      </c>
      <c r="AQ16" s="17">
        <f>SUM(F16:AO16)*E16</f>
        <v>159</v>
      </c>
      <c r="AR16" s="1"/>
      <c r="AS16" s="1"/>
      <c r="AT16" s="1"/>
      <c r="AU16" s="1"/>
      <c r="AV16" s="1"/>
    </row>
    <row r="17" spans="1:48" x14ac:dyDescent="0.25">
      <c r="A17" s="16">
        <v>16</v>
      </c>
      <c r="B17" s="3" t="s">
        <v>4</v>
      </c>
      <c r="C17" s="4" t="s">
        <v>41</v>
      </c>
      <c r="D17" s="3" t="s">
        <v>42</v>
      </c>
      <c r="E17" s="5">
        <v>239.87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25">
        <v>3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>
        <f>SUM(F17:AO17)</f>
        <v>3</v>
      </c>
      <c r="AQ17" s="17">
        <f>SUM(F17:AO17)*E17</f>
        <v>719.61</v>
      </c>
      <c r="AR17" s="1"/>
      <c r="AS17" s="1"/>
      <c r="AT17" s="1"/>
      <c r="AU17" s="1"/>
      <c r="AV17" s="1"/>
    </row>
    <row r="18" spans="1:48" x14ac:dyDescent="0.25">
      <c r="A18" s="16">
        <v>17</v>
      </c>
      <c r="B18" s="7" t="s">
        <v>4</v>
      </c>
      <c r="C18" s="4" t="s">
        <v>67</v>
      </c>
      <c r="D18" s="3" t="s">
        <v>7</v>
      </c>
      <c r="E18" s="5">
        <v>85.14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>
        <f>SUM(F18:AO18)</f>
        <v>0</v>
      </c>
      <c r="AQ18" s="17">
        <f>SUM(F18:AO18)*E18</f>
        <v>0</v>
      </c>
      <c r="AR18" s="1"/>
      <c r="AS18" s="1"/>
      <c r="AT18" s="1"/>
      <c r="AU18" s="1"/>
      <c r="AV18" s="1"/>
    </row>
    <row r="19" spans="1:48" x14ac:dyDescent="0.25">
      <c r="A19" s="16">
        <v>18</v>
      </c>
      <c r="B19" s="7" t="s">
        <v>4</v>
      </c>
      <c r="C19" s="4" t="s">
        <v>68</v>
      </c>
      <c r="D19" s="3" t="s">
        <v>7</v>
      </c>
      <c r="E19" s="5">
        <v>67.75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>
        <f>SUM(F19:AO19)</f>
        <v>0</v>
      </c>
      <c r="AQ19" s="17">
        <f>SUM(F19:AO19)*E19</f>
        <v>0</v>
      </c>
      <c r="AR19" s="1"/>
      <c r="AS19" s="1"/>
      <c r="AT19" s="1"/>
      <c r="AU19" s="1"/>
      <c r="AV19" s="1"/>
    </row>
    <row r="20" spans="1:48" x14ac:dyDescent="0.25">
      <c r="A20" s="16">
        <v>19</v>
      </c>
      <c r="B20" s="7" t="s">
        <v>4</v>
      </c>
      <c r="C20" s="4" t="s">
        <v>69</v>
      </c>
      <c r="D20" s="3" t="s">
        <v>7</v>
      </c>
      <c r="E20" s="5">
        <v>39.729999999999997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25">
        <v>4</v>
      </c>
      <c r="AJ20" s="3"/>
      <c r="AK20" s="3"/>
      <c r="AL20" s="3"/>
      <c r="AM20" s="3"/>
      <c r="AN20" s="3"/>
      <c r="AO20" s="3"/>
      <c r="AP20" s="3">
        <f>SUM(F20:AO20)</f>
        <v>4</v>
      </c>
      <c r="AQ20" s="17">
        <f>SUM(F20:AO20)*E20</f>
        <v>158.91999999999999</v>
      </c>
      <c r="AR20" s="1"/>
      <c r="AS20" s="1"/>
      <c r="AT20" s="1"/>
      <c r="AU20" s="1"/>
      <c r="AV20" s="1"/>
    </row>
    <row r="21" spans="1:48" x14ac:dyDescent="0.25">
      <c r="A21" s="16">
        <v>20</v>
      </c>
      <c r="B21" s="3" t="s">
        <v>4</v>
      </c>
      <c r="C21" s="4" t="s">
        <v>14</v>
      </c>
      <c r="D21" s="3" t="s">
        <v>7</v>
      </c>
      <c r="E21" s="5">
        <v>21.4</v>
      </c>
      <c r="F21" s="25">
        <v>30</v>
      </c>
      <c r="G21" s="3"/>
      <c r="H21" s="3"/>
      <c r="I21" s="3"/>
      <c r="J21" s="3"/>
      <c r="K21" s="3"/>
      <c r="L21" s="25">
        <v>30</v>
      </c>
      <c r="M21" s="3"/>
      <c r="N21" s="3"/>
      <c r="O21" s="3"/>
      <c r="P21" s="3"/>
      <c r="Q21" s="3"/>
      <c r="R21" s="3"/>
      <c r="S21" s="25">
        <v>8</v>
      </c>
      <c r="T21" s="25">
        <v>40</v>
      </c>
      <c r="U21" s="3"/>
      <c r="V21" s="3"/>
      <c r="W21" s="25">
        <v>40</v>
      </c>
      <c r="X21" s="3"/>
      <c r="Y21" s="3"/>
      <c r="Z21" s="3"/>
      <c r="AA21" s="3"/>
      <c r="AB21" s="3"/>
      <c r="AC21" s="3"/>
      <c r="AD21" s="25">
        <v>30</v>
      </c>
      <c r="AE21" s="27"/>
      <c r="AF21" s="3"/>
      <c r="AG21" s="3"/>
      <c r="AH21" s="3"/>
      <c r="AI21" s="25">
        <v>28</v>
      </c>
      <c r="AJ21" s="3"/>
      <c r="AK21" s="3"/>
      <c r="AL21" s="3"/>
      <c r="AM21" s="3"/>
      <c r="AN21" s="3"/>
      <c r="AO21" s="3"/>
      <c r="AP21" s="3">
        <f>SUM(F21:AO21)</f>
        <v>206</v>
      </c>
      <c r="AQ21" s="17">
        <f>SUM(F21:AO21)*E21</f>
        <v>4408.3999999999996</v>
      </c>
      <c r="AR21" s="1"/>
      <c r="AS21" s="1"/>
      <c r="AT21" s="1"/>
      <c r="AU21" s="1"/>
      <c r="AV21" s="1"/>
    </row>
    <row r="22" spans="1:48" x14ac:dyDescent="0.25">
      <c r="A22" s="16">
        <v>21</v>
      </c>
      <c r="B22" s="3" t="s">
        <v>4</v>
      </c>
      <c r="C22" s="4" t="s">
        <v>15</v>
      </c>
      <c r="D22" s="3" t="s">
        <v>5</v>
      </c>
      <c r="E22" s="5">
        <v>8.9499999999999993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25">
        <v>10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>
        <f>SUM(F22:AO22)</f>
        <v>10</v>
      </c>
      <c r="AQ22" s="17">
        <f>SUM(F22:AO22)*E22</f>
        <v>89.5</v>
      </c>
      <c r="AR22" s="1"/>
      <c r="AS22" s="1"/>
      <c r="AT22" s="1"/>
      <c r="AU22" s="1"/>
      <c r="AV22" s="1"/>
    </row>
    <row r="23" spans="1:48" x14ac:dyDescent="0.25">
      <c r="A23" s="16">
        <v>22</v>
      </c>
      <c r="B23" s="3" t="s">
        <v>4</v>
      </c>
      <c r="C23" s="4" t="s">
        <v>16</v>
      </c>
      <c r="D23" s="3" t="s">
        <v>5</v>
      </c>
      <c r="E23" s="5">
        <v>9.35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25">
        <v>2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>
        <f>SUM(F23:AO23)</f>
        <v>2</v>
      </c>
      <c r="AQ23" s="17">
        <f>SUM(F23:AO23)*E23</f>
        <v>18.7</v>
      </c>
      <c r="AR23" s="1"/>
      <c r="AS23" s="1"/>
      <c r="AT23" s="1"/>
      <c r="AU23" s="1"/>
      <c r="AV23" s="1"/>
    </row>
    <row r="24" spans="1:48" x14ac:dyDescent="0.25">
      <c r="A24" s="16">
        <v>23</v>
      </c>
      <c r="B24" s="3" t="s">
        <v>4</v>
      </c>
      <c r="C24" s="4" t="s">
        <v>17</v>
      </c>
      <c r="D24" s="3" t="s">
        <v>5</v>
      </c>
      <c r="E24" s="5">
        <v>8.34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>
        <f>SUM(F24:AO24)</f>
        <v>0</v>
      </c>
      <c r="AQ24" s="17">
        <f>SUM(F24:AO24)*E24</f>
        <v>0</v>
      </c>
      <c r="AR24" s="1"/>
      <c r="AS24" s="1"/>
      <c r="AT24" s="1"/>
      <c r="AU24" s="1"/>
      <c r="AV24" s="1"/>
    </row>
    <row r="25" spans="1:48" x14ac:dyDescent="0.25">
      <c r="A25" s="16">
        <v>24</v>
      </c>
      <c r="B25" s="3" t="s">
        <v>4</v>
      </c>
      <c r="C25" s="4" t="s">
        <v>18</v>
      </c>
      <c r="D25" s="3" t="s">
        <v>5</v>
      </c>
      <c r="E25" s="5">
        <v>11.35</v>
      </c>
      <c r="F25" s="25">
        <v>12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5">
        <v>13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>
        <f>SUM(F25:AO25)</f>
        <v>25</v>
      </c>
      <c r="AQ25" s="17">
        <f>SUM(F25:AO25)*E25</f>
        <v>283.75</v>
      </c>
      <c r="AR25" s="1"/>
      <c r="AS25" s="1"/>
      <c r="AT25" s="1"/>
      <c r="AU25" s="1"/>
      <c r="AV25" s="1"/>
    </row>
    <row r="26" spans="1:48" x14ac:dyDescent="0.25">
      <c r="A26" s="16">
        <v>25</v>
      </c>
      <c r="B26" s="3" t="s">
        <v>4</v>
      </c>
      <c r="C26" s="4" t="s">
        <v>43</v>
      </c>
      <c r="D26" s="3" t="s">
        <v>7</v>
      </c>
      <c r="E26" s="5">
        <v>36.71</v>
      </c>
      <c r="F26" s="25">
        <v>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5">
        <v>1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>
        <f>SUM(F26:AO26)</f>
        <v>6</v>
      </c>
      <c r="AQ26" s="17">
        <f>SUM(F26:AO26)*E26</f>
        <v>220.26</v>
      </c>
      <c r="AR26" s="1"/>
      <c r="AS26" s="1"/>
      <c r="AT26" s="1"/>
      <c r="AU26" s="1"/>
      <c r="AV26" s="1"/>
    </row>
    <row r="27" spans="1:48" x14ac:dyDescent="0.25">
      <c r="A27" s="16">
        <v>26</v>
      </c>
      <c r="B27" s="7" t="s">
        <v>4</v>
      </c>
      <c r="C27" s="4" t="s">
        <v>70</v>
      </c>
      <c r="D27" s="3" t="s">
        <v>7</v>
      </c>
      <c r="E27" s="5">
        <v>42.43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>
        <f>SUM(F27:AO27)</f>
        <v>0</v>
      </c>
      <c r="AQ27" s="17">
        <f>SUM(F27:AO27)*E27</f>
        <v>0</v>
      </c>
      <c r="AR27" s="1"/>
      <c r="AS27" s="1"/>
      <c r="AT27" s="1"/>
      <c r="AU27" s="1"/>
      <c r="AV27" s="1"/>
    </row>
    <row r="28" spans="1:48" x14ac:dyDescent="0.25">
      <c r="A28" s="16">
        <v>27</v>
      </c>
      <c r="B28" s="3" t="s">
        <v>4</v>
      </c>
      <c r="C28" s="4" t="s">
        <v>50</v>
      </c>
      <c r="D28" s="3" t="s">
        <v>7</v>
      </c>
      <c r="E28" s="5">
        <v>27.78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>
        <f>SUM(F28:AO28)</f>
        <v>0</v>
      </c>
      <c r="AQ28" s="17">
        <f>SUM(F28:AO28)*E28</f>
        <v>0</v>
      </c>
      <c r="AR28" s="1"/>
      <c r="AS28" s="1"/>
      <c r="AT28" s="1"/>
      <c r="AU28" s="1"/>
      <c r="AV28" s="1"/>
    </row>
    <row r="29" spans="1:48" x14ac:dyDescent="0.25">
      <c r="A29" s="16">
        <v>28</v>
      </c>
      <c r="B29" s="3" t="s">
        <v>4</v>
      </c>
      <c r="C29" s="4" t="s">
        <v>84</v>
      </c>
      <c r="D29" s="3" t="s">
        <v>7</v>
      </c>
      <c r="E29" s="5">
        <v>45.92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25">
        <v>2</v>
      </c>
      <c r="AI29" s="3"/>
      <c r="AJ29" s="3"/>
      <c r="AK29" s="3"/>
      <c r="AL29" s="3"/>
      <c r="AM29" s="3"/>
      <c r="AN29" s="3"/>
      <c r="AO29" s="3"/>
      <c r="AP29" s="3">
        <f>SUM(F29:AO29)</f>
        <v>2</v>
      </c>
      <c r="AQ29" s="17">
        <f>SUM(F29:AO29)*E29</f>
        <v>91.84</v>
      </c>
      <c r="AR29" s="1"/>
      <c r="AS29" s="1"/>
      <c r="AT29" s="1"/>
      <c r="AU29" s="1"/>
      <c r="AV29" s="1"/>
    </row>
    <row r="30" spans="1:48" x14ac:dyDescent="0.25">
      <c r="A30" s="16">
        <v>29</v>
      </c>
      <c r="B30" s="3" t="s">
        <v>4</v>
      </c>
      <c r="C30" s="4" t="s">
        <v>85</v>
      </c>
      <c r="D30" s="3" t="s">
        <v>7</v>
      </c>
      <c r="E30" s="5">
        <v>40.630000000000003</v>
      </c>
      <c r="F30" s="3"/>
      <c r="G30" s="3"/>
      <c r="H30" s="3"/>
      <c r="I30" s="3"/>
      <c r="J30" s="3"/>
      <c r="K30" s="3"/>
      <c r="L30" s="3"/>
      <c r="M30" s="25">
        <v>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>
        <f>SUM(F30:AO30)</f>
        <v>2</v>
      </c>
      <c r="AQ30" s="17">
        <f>SUM(F30:AO30)*E30</f>
        <v>81.260000000000005</v>
      </c>
      <c r="AR30" s="1"/>
      <c r="AS30" s="1"/>
      <c r="AT30" s="1"/>
      <c r="AU30" s="1"/>
      <c r="AV30" s="1"/>
    </row>
    <row r="31" spans="1:48" x14ac:dyDescent="0.25">
      <c r="A31" s="16">
        <v>30</v>
      </c>
      <c r="B31" s="3" t="s">
        <v>4</v>
      </c>
      <c r="C31" s="4" t="s">
        <v>51</v>
      </c>
      <c r="D31" s="3" t="s">
        <v>7</v>
      </c>
      <c r="E31" s="5">
        <v>42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>
        <f>SUM(F31:AO31)</f>
        <v>0</v>
      </c>
      <c r="AQ31" s="17">
        <f>SUM(F31:AO31)*E31</f>
        <v>0</v>
      </c>
      <c r="AR31" s="1"/>
      <c r="AS31" s="1"/>
      <c r="AT31" s="1"/>
      <c r="AU31" s="1"/>
      <c r="AV31" s="1"/>
    </row>
    <row r="32" spans="1:48" x14ac:dyDescent="0.25">
      <c r="A32" s="16">
        <v>31</v>
      </c>
      <c r="B32" s="7" t="s">
        <v>4</v>
      </c>
      <c r="C32" s="4" t="s">
        <v>71</v>
      </c>
      <c r="D32" s="3" t="s">
        <v>7</v>
      </c>
      <c r="E32" s="5">
        <v>36.22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>
        <f>SUM(F32:AO32)</f>
        <v>0</v>
      </c>
      <c r="AQ32" s="17">
        <f>SUM(F32:AO32)*E32</f>
        <v>0</v>
      </c>
      <c r="AR32" s="1"/>
      <c r="AS32" s="1"/>
      <c r="AT32" s="1"/>
      <c r="AU32" s="1"/>
      <c r="AV32" s="1"/>
    </row>
    <row r="33" spans="1:48" x14ac:dyDescent="0.25">
      <c r="A33" s="16">
        <v>32</v>
      </c>
      <c r="B33" s="3"/>
      <c r="C33" s="4"/>
      <c r="D33" s="3"/>
      <c r="E33" s="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>
        <f>SUM(F33:AO33)</f>
        <v>0</v>
      </c>
      <c r="AQ33" s="17">
        <f>SUM(F33:AO33)*E33</f>
        <v>0</v>
      </c>
      <c r="AR33" s="1"/>
      <c r="AS33" s="1"/>
      <c r="AT33" s="1"/>
      <c r="AU33" s="1"/>
      <c r="AV33" s="1"/>
    </row>
    <row r="34" spans="1:48" x14ac:dyDescent="0.25">
      <c r="A34" s="16">
        <v>33</v>
      </c>
      <c r="B34" s="3"/>
      <c r="C34" s="4"/>
      <c r="D34" s="3"/>
      <c r="E34" s="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>
        <f>SUM(F34:AO34)</f>
        <v>0</v>
      </c>
      <c r="AQ34" s="17">
        <f>SUM(F34:AO34)*E34</f>
        <v>0</v>
      </c>
      <c r="AR34" s="1"/>
      <c r="AS34" s="1"/>
      <c r="AT34" s="1"/>
      <c r="AU34" s="1"/>
      <c r="AV34" s="1"/>
    </row>
    <row r="35" spans="1:48" x14ac:dyDescent="0.25">
      <c r="A35" s="16">
        <v>34</v>
      </c>
      <c r="B35" s="3"/>
      <c r="C35" s="4"/>
      <c r="D35" s="3"/>
      <c r="E35" s="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>
        <f>SUM(F35:AO35)</f>
        <v>0</v>
      </c>
      <c r="AQ35" s="17">
        <f>SUM(F35:AO35)*E35</f>
        <v>0</v>
      </c>
      <c r="AR35" s="1"/>
      <c r="AS35" s="1"/>
      <c r="AT35" s="1"/>
      <c r="AU35" s="1"/>
      <c r="AV35" s="1"/>
    </row>
    <row r="36" spans="1:48" x14ac:dyDescent="0.25">
      <c r="A36" s="16">
        <v>35</v>
      </c>
      <c r="B36" s="3" t="s">
        <v>4</v>
      </c>
      <c r="C36" s="4" t="s">
        <v>52</v>
      </c>
      <c r="D36" s="3" t="s">
        <v>5</v>
      </c>
      <c r="E36" s="5">
        <v>26.62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>
        <f>SUM(F36:AO36)</f>
        <v>0</v>
      </c>
      <c r="AQ36" s="17">
        <f>SUM(F36:AO36)*E36</f>
        <v>0</v>
      </c>
      <c r="AR36" s="1"/>
      <c r="AS36" s="1"/>
      <c r="AT36" s="1"/>
      <c r="AU36" s="1"/>
      <c r="AV36" s="1"/>
    </row>
    <row r="37" spans="1:48" x14ac:dyDescent="0.25">
      <c r="A37" s="16">
        <v>36</v>
      </c>
      <c r="B37" s="7" t="s">
        <v>4</v>
      </c>
      <c r="C37" s="4" t="s">
        <v>72</v>
      </c>
      <c r="D37" s="3" t="s">
        <v>7</v>
      </c>
      <c r="E37" s="5">
        <v>47.6</v>
      </c>
      <c r="F37" s="25">
        <v>4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>
        <f>SUM(F37:AO37)</f>
        <v>4</v>
      </c>
      <c r="AQ37" s="17">
        <f>SUM(F37:AO37)*E37</f>
        <v>190.4</v>
      </c>
      <c r="AR37" s="1"/>
      <c r="AS37" s="1"/>
      <c r="AT37" s="1"/>
      <c r="AU37" s="1"/>
      <c r="AV37" s="1"/>
    </row>
    <row r="38" spans="1:48" x14ac:dyDescent="0.25">
      <c r="A38" s="16">
        <v>37</v>
      </c>
      <c r="B38" s="7" t="s">
        <v>4</v>
      </c>
      <c r="C38" s="4" t="s">
        <v>73</v>
      </c>
      <c r="D38" s="3" t="s">
        <v>7</v>
      </c>
      <c r="E38" s="5">
        <v>62.17</v>
      </c>
      <c r="F38" s="3"/>
      <c r="G38" s="3"/>
      <c r="H38" s="3"/>
      <c r="I38" s="3"/>
      <c r="J38" s="3"/>
      <c r="K38" s="3"/>
      <c r="L38" s="3"/>
      <c r="M38" s="25">
        <v>2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>
        <f>SUM(F38:AO38)</f>
        <v>2</v>
      </c>
      <c r="AQ38" s="17">
        <f>SUM(F38:AO38)*E38</f>
        <v>124.34</v>
      </c>
      <c r="AR38" s="1"/>
      <c r="AS38" s="1"/>
      <c r="AT38" s="1"/>
      <c r="AU38" s="1"/>
      <c r="AV38" s="1"/>
    </row>
    <row r="39" spans="1:48" x14ac:dyDescent="0.25">
      <c r="A39" s="16">
        <v>38</v>
      </c>
      <c r="B39" s="3" t="s">
        <v>4</v>
      </c>
      <c r="C39" s="4" t="s">
        <v>92</v>
      </c>
      <c r="D39" s="3" t="s">
        <v>7</v>
      </c>
      <c r="E39" s="5">
        <v>48.58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>
        <f>SUM(F39:AO39)</f>
        <v>0</v>
      </c>
      <c r="AQ39" s="17">
        <f>SUM(F39:AO39)*E39</f>
        <v>0</v>
      </c>
      <c r="AR39" s="1"/>
      <c r="AS39" s="1"/>
      <c r="AT39" s="1"/>
      <c r="AU39" s="1"/>
      <c r="AV39" s="1"/>
    </row>
    <row r="40" spans="1:48" x14ac:dyDescent="0.25">
      <c r="A40" s="16">
        <v>39</v>
      </c>
      <c r="B40" s="7" t="s">
        <v>4</v>
      </c>
      <c r="C40" s="4" t="s">
        <v>74</v>
      </c>
      <c r="D40" s="3" t="s">
        <v>6</v>
      </c>
      <c r="E40" s="5">
        <v>0.62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5">
        <v>50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>
        <f>SUM(F40:AO40)</f>
        <v>50</v>
      </c>
      <c r="AQ40" s="17">
        <f>SUM(F40:AO40)*E40</f>
        <v>31</v>
      </c>
      <c r="AR40" s="1"/>
      <c r="AS40" s="1"/>
      <c r="AT40" s="1"/>
      <c r="AU40" s="1"/>
      <c r="AV40" s="1"/>
    </row>
    <row r="41" spans="1:48" x14ac:dyDescent="0.25">
      <c r="A41" s="16">
        <v>40</v>
      </c>
      <c r="B41" s="7" t="s">
        <v>4</v>
      </c>
      <c r="C41" s="4" t="s">
        <v>75</v>
      </c>
      <c r="D41" s="3" t="s">
        <v>6</v>
      </c>
      <c r="E41" s="5">
        <v>0.66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25">
        <v>100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>
        <f>SUM(F41:AO41)</f>
        <v>100</v>
      </c>
      <c r="AQ41" s="17">
        <f>SUM(F41:AO41)*E41</f>
        <v>66</v>
      </c>
      <c r="AR41" s="1"/>
      <c r="AS41" s="1"/>
      <c r="AT41" s="1"/>
      <c r="AU41" s="1"/>
      <c r="AV41" s="1"/>
    </row>
    <row r="42" spans="1:48" x14ac:dyDescent="0.25">
      <c r="A42" s="16">
        <v>41</v>
      </c>
      <c r="B42" s="3" t="s">
        <v>4</v>
      </c>
      <c r="C42" s="4" t="s">
        <v>19</v>
      </c>
      <c r="D42" s="3" t="s">
        <v>7</v>
      </c>
      <c r="E42" s="5">
        <v>14.99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>
        <f>SUM(F42:AO42)</f>
        <v>0</v>
      </c>
      <c r="AQ42" s="17">
        <f>SUM(F42:AO42)*E42</f>
        <v>0</v>
      </c>
      <c r="AR42" s="1"/>
      <c r="AS42" s="1"/>
      <c r="AT42" s="1"/>
      <c r="AU42" s="1"/>
      <c r="AV42" s="1"/>
    </row>
    <row r="43" spans="1:48" x14ac:dyDescent="0.25">
      <c r="A43" s="16">
        <v>42</v>
      </c>
      <c r="B43" s="3" t="s">
        <v>4</v>
      </c>
      <c r="C43" s="4" t="s">
        <v>20</v>
      </c>
      <c r="D43" s="3" t="s">
        <v>7</v>
      </c>
      <c r="E43" s="5">
        <v>15.45</v>
      </c>
      <c r="F43" s="3"/>
      <c r="G43" s="3"/>
      <c r="H43" s="3"/>
      <c r="I43" s="25">
        <v>5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>
        <f>SUM(F43:AO43)</f>
        <v>5</v>
      </c>
      <c r="AQ43" s="17">
        <f>SUM(F43:AO43)*E43</f>
        <v>77.25</v>
      </c>
      <c r="AR43" s="1"/>
      <c r="AS43" s="1"/>
      <c r="AT43" s="1"/>
      <c r="AU43" s="1"/>
      <c r="AV43" s="1"/>
    </row>
    <row r="44" spans="1:48" x14ac:dyDescent="0.25">
      <c r="A44" s="16">
        <v>43</v>
      </c>
      <c r="B44" s="3" t="s">
        <v>4</v>
      </c>
      <c r="C44" s="4" t="s">
        <v>21</v>
      </c>
      <c r="D44" s="3" t="s">
        <v>7</v>
      </c>
      <c r="E44" s="5">
        <v>15.45</v>
      </c>
      <c r="F44" s="3"/>
      <c r="G44" s="3"/>
      <c r="H44" s="3"/>
      <c r="I44" s="25">
        <v>5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>
        <f>SUM(F44:AO44)</f>
        <v>5</v>
      </c>
      <c r="AQ44" s="17">
        <f>SUM(F44:AO44)*E44</f>
        <v>77.25</v>
      </c>
      <c r="AR44" s="1"/>
      <c r="AS44" s="1"/>
      <c r="AT44" s="1"/>
      <c r="AU44" s="1"/>
      <c r="AV44" s="1"/>
    </row>
    <row r="45" spans="1:48" x14ac:dyDescent="0.25">
      <c r="A45" s="16">
        <v>44</v>
      </c>
      <c r="B45" s="3" t="s">
        <v>4</v>
      </c>
      <c r="C45" s="4" t="s">
        <v>44</v>
      </c>
      <c r="D45" s="3" t="s">
        <v>7</v>
      </c>
      <c r="E45" s="5">
        <v>169.5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>
        <f>SUM(F45:AO45)</f>
        <v>0</v>
      </c>
      <c r="AQ45" s="17">
        <f>SUM(F45:AO45)*E45</f>
        <v>0</v>
      </c>
      <c r="AR45" s="1"/>
      <c r="AS45" s="1"/>
      <c r="AT45" s="1"/>
      <c r="AU45" s="1"/>
      <c r="AV45" s="1"/>
    </row>
    <row r="46" spans="1:48" x14ac:dyDescent="0.25">
      <c r="A46" s="16">
        <v>45</v>
      </c>
      <c r="B46" s="3" t="s">
        <v>4</v>
      </c>
      <c r="C46" s="4" t="s">
        <v>22</v>
      </c>
      <c r="D46" s="3" t="s">
        <v>7</v>
      </c>
      <c r="E46" s="5">
        <v>43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>
        <f>SUM(F46:AO46)</f>
        <v>0</v>
      </c>
      <c r="AQ46" s="17">
        <f>SUM(F46:AO46)*E46</f>
        <v>0</v>
      </c>
      <c r="AR46" s="1"/>
      <c r="AS46" s="1"/>
      <c r="AT46" s="1"/>
      <c r="AU46" s="1"/>
      <c r="AV46" s="1"/>
    </row>
    <row r="47" spans="1:48" x14ac:dyDescent="0.25">
      <c r="A47" s="16">
        <v>46</v>
      </c>
      <c r="B47" s="3" t="s">
        <v>4</v>
      </c>
      <c r="C47" s="4" t="s">
        <v>53</v>
      </c>
      <c r="D47" s="3" t="s">
        <v>7</v>
      </c>
      <c r="E47" s="5">
        <v>106.48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>
        <f>SUM(F47:AO47)</f>
        <v>0</v>
      </c>
      <c r="AQ47" s="17">
        <f>SUM(F47:AO47)*E47</f>
        <v>0</v>
      </c>
      <c r="AR47" s="1"/>
      <c r="AS47" s="1"/>
      <c r="AT47" s="1"/>
      <c r="AU47" s="1"/>
      <c r="AV47" s="1"/>
    </row>
    <row r="48" spans="1:48" x14ac:dyDescent="0.25">
      <c r="A48" s="16">
        <v>47</v>
      </c>
      <c r="B48" s="3" t="s">
        <v>4</v>
      </c>
      <c r="C48" s="4" t="s">
        <v>54</v>
      </c>
      <c r="D48" s="3" t="s">
        <v>55</v>
      </c>
      <c r="E48" s="5">
        <v>85</v>
      </c>
      <c r="F48" s="3"/>
      <c r="G48" s="3"/>
      <c r="H48" s="3"/>
      <c r="I48" s="3"/>
      <c r="J48" s="3"/>
      <c r="K48" s="3"/>
      <c r="L48" s="3"/>
      <c r="M48" s="25">
        <v>2</v>
      </c>
      <c r="N48" s="3"/>
      <c r="O48" s="3"/>
      <c r="P48" s="3"/>
      <c r="Q48" s="3"/>
      <c r="R48" s="3"/>
      <c r="S48" s="3"/>
      <c r="T48" s="3"/>
      <c r="U48" s="3"/>
      <c r="V48" s="25">
        <v>11</v>
      </c>
      <c r="W48" s="25">
        <v>3</v>
      </c>
      <c r="X48" s="25">
        <v>8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>
        <f>SUM(F48:AO48)</f>
        <v>24</v>
      </c>
      <c r="AQ48" s="17">
        <f>SUM(F48:AO48)*E48</f>
        <v>2040</v>
      </c>
      <c r="AR48" s="1"/>
      <c r="AS48" s="1"/>
      <c r="AT48" s="1"/>
      <c r="AU48" s="1"/>
      <c r="AV48" s="1"/>
    </row>
    <row r="49" spans="1:48" ht="15" customHeight="1" x14ac:dyDescent="0.25">
      <c r="A49" s="16">
        <v>48</v>
      </c>
      <c r="B49" s="3" t="s">
        <v>4</v>
      </c>
      <c r="C49" s="24" t="s">
        <v>56</v>
      </c>
      <c r="D49" s="3" t="s">
        <v>7</v>
      </c>
      <c r="E49" s="5">
        <v>46</v>
      </c>
      <c r="F49" s="3"/>
      <c r="G49" s="3"/>
      <c r="H49" s="3"/>
      <c r="I49" s="3"/>
      <c r="J49" s="3"/>
      <c r="K49" s="3"/>
      <c r="L49" s="3"/>
      <c r="M49" s="25">
        <v>2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>
        <f>SUM(F49:AO49)</f>
        <v>2</v>
      </c>
      <c r="AQ49" s="17">
        <f>SUM(F49:AO49)*E49</f>
        <v>92</v>
      </c>
      <c r="AR49" s="1"/>
      <c r="AS49" s="1"/>
      <c r="AT49" s="1"/>
      <c r="AU49" s="1"/>
      <c r="AV49" s="1"/>
    </row>
    <row r="50" spans="1:48" x14ac:dyDescent="0.25">
      <c r="A50" s="16">
        <v>49</v>
      </c>
      <c r="B50" s="7" t="s">
        <v>4</v>
      </c>
      <c r="C50" s="4" t="s">
        <v>77</v>
      </c>
      <c r="D50" s="3" t="s">
        <v>7</v>
      </c>
      <c r="E50" s="5">
        <v>49.1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>
        <f>SUM(F50:AO50)</f>
        <v>0</v>
      </c>
      <c r="AQ50" s="17">
        <f>SUM(F50:AO50)*E50</f>
        <v>0</v>
      </c>
      <c r="AR50" s="1"/>
      <c r="AS50" s="1"/>
      <c r="AT50" s="1"/>
      <c r="AU50" s="1"/>
      <c r="AV50" s="1"/>
    </row>
    <row r="51" spans="1:48" x14ac:dyDescent="0.25">
      <c r="A51" s="16">
        <v>50</v>
      </c>
      <c r="B51" s="7" t="s">
        <v>4</v>
      </c>
      <c r="C51" s="4" t="s">
        <v>78</v>
      </c>
      <c r="D51" s="3" t="s">
        <v>7</v>
      </c>
      <c r="E51" s="5">
        <v>39.119999999999997</v>
      </c>
      <c r="F51" s="3"/>
      <c r="G51" s="3"/>
      <c r="H51" s="3"/>
      <c r="I51" s="3"/>
      <c r="J51" s="3"/>
      <c r="K51" s="25">
        <v>4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25">
        <v>8</v>
      </c>
      <c r="AJ51" s="3"/>
      <c r="AK51" s="3"/>
      <c r="AL51" s="3"/>
      <c r="AM51" s="3"/>
      <c r="AN51" s="3"/>
      <c r="AO51" s="3"/>
      <c r="AP51" s="3">
        <f>SUM(F51:AO51)</f>
        <v>12</v>
      </c>
      <c r="AQ51" s="17">
        <f>SUM(F51:AO51)*E51</f>
        <v>469.43999999999994</v>
      </c>
      <c r="AR51" s="1"/>
      <c r="AS51" s="1"/>
      <c r="AT51" s="1"/>
      <c r="AU51" s="1"/>
      <c r="AV51" s="1"/>
    </row>
    <row r="52" spans="1:48" x14ac:dyDescent="0.25">
      <c r="A52" s="16">
        <v>51</v>
      </c>
      <c r="B52" s="3" t="s">
        <v>4</v>
      </c>
      <c r="C52" s="4" t="s">
        <v>88</v>
      </c>
      <c r="D52" s="3" t="s">
        <v>7</v>
      </c>
      <c r="E52" s="5">
        <v>55.43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25">
        <v>3</v>
      </c>
      <c r="AI52" s="3"/>
      <c r="AJ52" s="3"/>
      <c r="AK52" s="3"/>
      <c r="AL52" s="3"/>
      <c r="AM52" s="3"/>
      <c r="AN52" s="3"/>
      <c r="AO52" s="3"/>
      <c r="AP52" s="3">
        <f>SUM(F52:AO52)</f>
        <v>3</v>
      </c>
      <c r="AQ52" s="17">
        <f>SUM(F52:AO52)*E52</f>
        <v>166.29</v>
      </c>
      <c r="AR52" s="1"/>
      <c r="AS52" s="1"/>
      <c r="AT52" s="1"/>
      <c r="AU52" s="1"/>
      <c r="AV52" s="1"/>
    </row>
    <row r="53" spans="1:48" x14ac:dyDescent="0.25">
      <c r="A53" s="16">
        <v>52</v>
      </c>
      <c r="B53" s="7" t="s">
        <v>4</v>
      </c>
      <c r="C53" s="4" t="s">
        <v>68</v>
      </c>
      <c r="D53" s="3" t="s">
        <v>7</v>
      </c>
      <c r="E53" s="5">
        <v>67.75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>
        <f>SUM(F53:AO53)</f>
        <v>0</v>
      </c>
      <c r="AQ53" s="17">
        <f>SUM(F53:AO53)*E53</f>
        <v>0</v>
      </c>
      <c r="AR53" s="1"/>
      <c r="AS53" s="1"/>
      <c r="AT53" s="1"/>
      <c r="AU53" s="1"/>
      <c r="AV53" s="1"/>
    </row>
    <row r="54" spans="1:48" x14ac:dyDescent="0.25">
      <c r="A54" s="16">
        <v>53</v>
      </c>
      <c r="B54" s="7" t="s">
        <v>4</v>
      </c>
      <c r="C54" s="4" t="s">
        <v>80</v>
      </c>
      <c r="D54" s="3" t="s">
        <v>7</v>
      </c>
      <c r="E54" s="5">
        <v>44.2</v>
      </c>
      <c r="F54" s="25">
        <v>4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3"/>
      <c r="AJ54" s="3"/>
      <c r="AK54" s="3"/>
      <c r="AL54" s="3"/>
      <c r="AM54" s="3"/>
      <c r="AN54" s="3"/>
      <c r="AO54" s="3"/>
      <c r="AP54" s="3">
        <f>SUM(F54:AO54)</f>
        <v>4</v>
      </c>
      <c r="AQ54" s="17">
        <f>SUM(F54:AO54)*E54</f>
        <v>176.8</v>
      </c>
      <c r="AR54" s="1"/>
      <c r="AS54" s="1"/>
      <c r="AT54" s="1"/>
      <c r="AU54" s="1"/>
      <c r="AV54" s="1"/>
    </row>
    <row r="55" spans="1:48" x14ac:dyDescent="0.25">
      <c r="A55" s="18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19"/>
    </row>
    <row r="56" spans="1:48" ht="15.75" thickBot="1" x14ac:dyDescent="0.3">
      <c r="A56" s="20" t="s">
        <v>23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2">
        <f>SUM(AQ2:AQ54)</f>
        <v>37686.619999999995</v>
      </c>
    </row>
  </sheetData>
  <pageMargins left="0.7" right="0.7" top="0.75" bottom="0.75" header="0.3" footer="0.3"/>
  <pageSetup paperSize="5" orientation="landscape" verticalDpi="4294967295" r:id="rId1"/>
  <headerFooter>
    <oddHeader>&amp;CFY22 Spend for PO2708
General Sales of 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Scott</dc:creator>
  <cp:lastModifiedBy>Corey Scott</cp:lastModifiedBy>
  <cp:lastPrinted>2022-05-09T17:55:30Z</cp:lastPrinted>
  <dcterms:created xsi:type="dcterms:W3CDTF">2022-05-05T14:45:35Z</dcterms:created>
  <dcterms:modified xsi:type="dcterms:W3CDTF">2022-05-09T18:25:40Z</dcterms:modified>
</cp:coreProperties>
</file>